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\UU\REPOZYTORIUM POSTĘPOWAŃ\2024\EC\20242325_Sprzęt GSM\4. WZ\"/>
    </mc:Choice>
  </mc:AlternateContent>
  <xr:revisionPtr revIDLastSave="0" documentId="13_ncr:1_{09AAD37A-0E80-4178-890B-FB9755E7E0F6}" xr6:coauthVersionLast="36" xr6:coauthVersionMax="36" xr10:uidLastSave="{00000000-0000-0000-0000-000000000000}"/>
  <bookViews>
    <workbookView xWindow="0" yWindow="0" windowWidth="14385" windowHeight="5430" xr2:uid="{00000000-000D-0000-FFFF-FFFF00000000}"/>
  </bookViews>
  <sheets>
    <sheet name="załacznik nr 1A" sheetId="1" r:id="rId1"/>
  </sheets>
  <externalReferences>
    <externalReference r:id="rId2"/>
  </externalReferences>
  <definedNames>
    <definedName name="_xlnm._FilterDatabase" localSheetId="0" hidden="1">'załacznik nr 1A'!$E$1:$E$85</definedName>
  </definedNames>
  <calcPr calcId="191029"/>
</workbook>
</file>

<file path=xl/calcChain.xml><?xml version="1.0" encoding="utf-8"?>
<calcChain xmlns="http://schemas.openxmlformats.org/spreadsheetml/2006/main">
  <c r="D82" i="1" l="1"/>
  <c r="C82" i="1"/>
  <c r="D81" i="1"/>
  <c r="F81" i="1" s="1"/>
  <c r="C81" i="1"/>
  <c r="F80" i="1"/>
  <c r="D80" i="1"/>
  <c r="C80" i="1"/>
  <c r="D79" i="1"/>
  <c r="F79" i="1" s="1"/>
  <c r="C79" i="1"/>
  <c r="F78" i="1"/>
  <c r="D78" i="1"/>
  <c r="C78" i="1"/>
  <c r="D77" i="1"/>
  <c r="C77" i="1"/>
  <c r="F76" i="1"/>
  <c r="D76" i="1"/>
  <c r="C76" i="1"/>
  <c r="D75" i="1"/>
  <c r="C75" i="1"/>
  <c r="D74" i="1"/>
  <c r="C74" i="1"/>
  <c r="D73" i="1"/>
  <c r="C73" i="1"/>
  <c r="F72" i="1"/>
  <c r="D72" i="1"/>
  <c r="C72" i="1"/>
  <c r="D71" i="1"/>
  <c r="F71" i="1" s="1"/>
  <c r="C71" i="1"/>
  <c r="F70" i="1"/>
  <c r="D70" i="1"/>
  <c r="C70" i="1"/>
  <c r="D69" i="1"/>
  <c r="C69" i="1"/>
  <c r="F68" i="1"/>
  <c r="D68" i="1"/>
  <c r="C68" i="1"/>
  <c r="D67" i="1"/>
  <c r="C67" i="1"/>
  <c r="D66" i="1"/>
  <c r="C66" i="1"/>
  <c r="D65" i="1"/>
  <c r="C65" i="1"/>
  <c r="F64" i="1"/>
  <c r="D64" i="1"/>
  <c r="C64" i="1"/>
  <c r="D63" i="1"/>
  <c r="F63" i="1" s="1"/>
  <c r="C63" i="1"/>
  <c r="F62" i="1"/>
  <c r="D62" i="1"/>
  <c r="C62" i="1"/>
  <c r="D61" i="1"/>
  <c r="C61" i="1"/>
  <c r="F60" i="1"/>
  <c r="D60" i="1"/>
  <c r="C60" i="1"/>
  <c r="D59" i="1"/>
  <c r="C59" i="1"/>
  <c r="D58" i="1"/>
  <c r="C58" i="1"/>
  <c r="D57" i="1"/>
  <c r="C57" i="1"/>
  <c r="F56" i="1"/>
  <c r="D56" i="1"/>
  <c r="C56" i="1"/>
  <c r="D55" i="1"/>
  <c r="F55" i="1" s="1"/>
  <c r="C55" i="1"/>
  <c r="F54" i="1"/>
  <c r="D54" i="1"/>
  <c r="C54" i="1"/>
  <c r="D53" i="1"/>
  <c r="C53" i="1"/>
  <c r="F52" i="1"/>
  <c r="D52" i="1"/>
  <c r="C52" i="1"/>
  <c r="D51" i="1"/>
  <c r="C51" i="1"/>
  <c r="D50" i="1"/>
  <c r="C50" i="1"/>
  <c r="D49" i="1"/>
  <c r="C49" i="1"/>
  <c r="F48" i="1"/>
  <c r="D48" i="1"/>
  <c r="C48" i="1"/>
  <c r="D47" i="1"/>
  <c r="F47" i="1" s="1"/>
  <c r="C47" i="1"/>
  <c r="F46" i="1"/>
  <c r="D46" i="1"/>
  <c r="C46" i="1"/>
  <c r="D45" i="1"/>
  <c r="C45" i="1"/>
  <c r="F44" i="1"/>
  <c r="D44" i="1"/>
  <c r="C44" i="1"/>
  <c r="D43" i="1"/>
  <c r="C43" i="1"/>
  <c r="D42" i="1"/>
  <c r="C42" i="1"/>
  <c r="D41" i="1"/>
  <c r="C41" i="1"/>
  <c r="F40" i="1"/>
  <c r="D40" i="1"/>
  <c r="C40" i="1"/>
  <c r="D39" i="1"/>
  <c r="F39" i="1" s="1"/>
  <c r="C39" i="1"/>
  <c r="F38" i="1"/>
  <c r="D38" i="1"/>
  <c r="C38" i="1"/>
  <c r="D37" i="1"/>
  <c r="C37" i="1"/>
  <c r="F36" i="1"/>
  <c r="D36" i="1"/>
  <c r="C36" i="1"/>
  <c r="D35" i="1"/>
  <c r="C35" i="1"/>
  <c r="D34" i="1"/>
  <c r="C34" i="1"/>
  <c r="D33" i="1"/>
  <c r="C33" i="1"/>
  <c r="F32" i="1"/>
  <c r="D32" i="1"/>
  <c r="C32" i="1"/>
  <c r="D31" i="1"/>
  <c r="F31" i="1" s="1"/>
  <c r="C31" i="1"/>
  <c r="F30" i="1"/>
  <c r="D30" i="1"/>
  <c r="C30" i="1"/>
  <c r="D29" i="1"/>
  <c r="C29" i="1"/>
  <c r="F28" i="1"/>
  <c r="D28" i="1"/>
  <c r="C28" i="1"/>
  <c r="D27" i="1"/>
  <c r="C27" i="1"/>
  <c r="D26" i="1"/>
  <c r="C26" i="1"/>
  <c r="D25" i="1"/>
  <c r="C25" i="1"/>
  <c r="F24" i="1"/>
  <c r="D24" i="1"/>
  <c r="C24" i="1"/>
  <c r="D23" i="1"/>
  <c r="F23" i="1" s="1"/>
  <c r="C23" i="1"/>
  <c r="F22" i="1"/>
  <c r="D22" i="1"/>
  <c r="C22" i="1"/>
  <c r="D21" i="1"/>
  <c r="C21" i="1"/>
  <c r="F20" i="1"/>
  <c r="D20" i="1"/>
  <c r="C20" i="1"/>
  <c r="D19" i="1"/>
  <c r="C19" i="1"/>
  <c r="D18" i="1"/>
  <c r="C18" i="1"/>
  <c r="D17" i="1"/>
  <c r="C17" i="1"/>
  <c r="F16" i="1"/>
  <c r="D16" i="1"/>
  <c r="C16" i="1"/>
  <c r="D15" i="1"/>
  <c r="F15" i="1" s="1"/>
  <c r="C15" i="1"/>
  <c r="F14" i="1"/>
  <c r="D14" i="1"/>
  <c r="C14" i="1"/>
  <c r="D13" i="1"/>
  <c r="C13" i="1"/>
  <c r="F12" i="1"/>
  <c r="D12" i="1"/>
  <c r="C12" i="1"/>
  <c r="D11" i="1"/>
  <c r="C11" i="1"/>
  <c r="D10" i="1"/>
  <c r="C10" i="1"/>
  <c r="D9" i="1"/>
  <c r="C9" i="1"/>
  <c r="F8" i="1"/>
  <c r="D8" i="1"/>
  <c r="C8" i="1"/>
  <c r="D7" i="1"/>
  <c r="D83" i="1" s="1"/>
  <c r="C7" i="1"/>
  <c r="F6" i="1"/>
  <c r="D6" i="1"/>
  <c r="C6" i="1"/>
  <c r="F82" i="1"/>
  <c r="F77" i="1"/>
  <c r="F75" i="1"/>
  <c r="F74" i="1"/>
  <c r="F73" i="1"/>
  <c r="F69" i="1"/>
  <c r="F67" i="1"/>
  <c r="F66" i="1"/>
  <c r="F65" i="1"/>
  <c r="F61" i="1"/>
  <c r="F59" i="1"/>
  <c r="F58" i="1"/>
  <c r="F57" i="1"/>
  <c r="F53" i="1"/>
  <c r="F51" i="1"/>
  <c r="F50" i="1"/>
  <c r="F49" i="1"/>
  <c r="F45" i="1"/>
  <c r="F43" i="1"/>
  <c r="F42" i="1"/>
  <c r="F41" i="1"/>
  <c r="F37" i="1"/>
  <c r="F35" i="1"/>
  <c r="F34" i="1"/>
  <c r="F33" i="1"/>
  <c r="F29" i="1"/>
  <c r="F27" i="1"/>
  <c r="F26" i="1"/>
  <c r="F25" i="1"/>
  <c r="F21" i="1"/>
  <c r="F19" i="1"/>
  <c r="F18" i="1"/>
  <c r="F17" i="1"/>
  <c r="F13" i="1"/>
  <c r="F11" i="1"/>
  <c r="F10" i="1"/>
  <c r="F9" i="1"/>
  <c r="F7" i="1" l="1"/>
  <c r="F83" i="1" s="1"/>
</calcChain>
</file>

<file path=xl/sharedStrings.xml><?xml version="1.0" encoding="utf-8"?>
<sst xmlns="http://schemas.openxmlformats.org/spreadsheetml/2006/main" count="8" uniqueCount="8">
  <si>
    <t>L.p.</t>
  </si>
  <si>
    <t>Opis</t>
  </si>
  <si>
    <t xml:space="preserve">ilość </t>
  </si>
  <si>
    <t>Cena jedn.
 netto</t>
  </si>
  <si>
    <t>Wartość netto PLN</t>
  </si>
  <si>
    <t>Razem</t>
  </si>
  <si>
    <t>*Telefony i tablety z systemem Android muszą posiadać wbudowaną w urządzenie platformę Samsung KNOX (platform/OS: Android Secured by Knox).</t>
  </si>
  <si>
    <t xml:space="preserve">** Zamawiający wymaga aby sprzęt (telefon/tablet pozycja 1-15) posiadał w zesatwie zasilacz sieciowy z odpowiednim przewodem.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</si>
</sst>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70AD47"/>
        <bgColor rgb="FF70AD47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0" xfId="1" applyFont="1" applyFill="1" applyAlignment="1" applyProtection="1"/>
    <xf numFmtId="164" fontId="0" fillId="0" borderId="0" xfId="0" applyNumberFormat="1"/>
    <xf numFmtId="164" fontId="0" fillId="2" borderId="2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right" vertical="center"/>
    </xf>
    <xf numFmtId="2" fontId="3" fillId="0" borderId="9" xfId="0" applyNumberFormat="1" applyFont="1" applyFill="1" applyBorder="1" applyAlignment="1">
      <alignment horizontal="right" vertical="center"/>
    </xf>
    <xf numFmtId="2" fontId="3" fillId="0" borderId="11" xfId="0" applyNumberFormat="1" applyFont="1" applyFill="1" applyBorder="1" applyAlignment="1">
      <alignment horizontal="right" vertical="center"/>
    </xf>
    <xf numFmtId="2" fontId="3" fillId="0" borderId="12" xfId="0" applyNumberFormat="1" applyFont="1" applyFill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right" vertical="center"/>
    </xf>
    <xf numFmtId="3" fontId="4" fillId="3" borderId="19" xfId="0" applyNumberFormat="1" applyFont="1" applyFill="1" applyBorder="1" applyAlignment="1"/>
    <xf numFmtId="4" fontId="4" fillId="3" borderId="19" xfId="0" applyNumberFormat="1" applyFont="1" applyFill="1" applyBorder="1" applyAlignment="1"/>
    <xf numFmtId="165" fontId="0" fillId="0" borderId="0" xfId="0" applyNumberFormat="1"/>
    <xf numFmtId="0" fontId="0" fillId="0" borderId="0" xfId="0" applyAlignment="1">
      <alignment horizontal="left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 applyProtection="1">
      <alignment horizontal="lef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center" vertical="center"/>
    </xf>
    <xf numFmtId="4" fontId="3" fillId="0" borderId="8" xfId="0" applyNumberFormat="1" applyFont="1" applyFill="1" applyBorder="1" applyAlignment="1" applyProtection="1">
      <alignment horizontal="left"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center" vertical="center"/>
    </xf>
    <xf numFmtId="4" fontId="3" fillId="0" borderId="11" xfId="0" applyNumberFormat="1" applyFont="1" applyFill="1" applyBorder="1" applyAlignment="1" applyProtection="1">
      <alignment horizontal="left" vertical="center"/>
    </xf>
    <xf numFmtId="3" fontId="3" fillId="0" borderId="11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center" vertical="center"/>
    </xf>
    <xf numFmtId="4" fontId="3" fillId="0" borderId="14" xfId="0" applyNumberFormat="1" applyFont="1" applyFill="1" applyBorder="1" applyAlignment="1" applyProtection="1">
      <alignment horizontal="left" vertical="center"/>
    </xf>
    <xf numFmtId="3" fontId="3" fillId="0" borderId="14" xfId="0" applyNumberFormat="1" applyFont="1" applyFill="1" applyBorder="1" applyAlignment="1" applyProtection="1">
      <alignment horizontal="righ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Protection="1"/>
    <xf numFmtId="3" fontId="4" fillId="3" borderId="18" xfId="0" applyNumberFormat="1" applyFont="1" applyFill="1" applyBorder="1" applyAlignment="1" applyProtection="1"/>
    <xf numFmtId="2" fontId="3" fillId="0" borderId="5" xfId="0" applyNumberFormat="1" applyFont="1" applyFill="1" applyBorder="1" applyAlignment="1" applyProtection="1">
      <alignment horizontal="right" vertical="center"/>
      <protection locked="0"/>
    </xf>
    <xf numFmtId="2" fontId="3" fillId="0" borderId="8" xfId="0" applyNumberFormat="1" applyFont="1" applyFill="1" applyBorder="1" applyAlignment="1" applyProtection="1">
      <alignment horizontal="right" vertical="center"/>
      <protection locked="0"/>
    </xf>
    <xf numFmtId="2" fontId="3" fillId="0" borderId="11" xfId="0" applyNumberFormat="1" applyFont="1" applyFill="1" applyBorder="1" applyAlignment="1" applyProtection="1">
      <alignment horizontal="right" vertical="center"/>
      <protection locked="0"/>
    </xf>
    <xf numFmtId="2" fontId="3" fillId="0" borderId="14" xfId="0" applyNumberFormat="1" applyFont="1" applyFill="1" applyBorder="1" applyAlignment="1" applyProtection="1">
      <alignment horizontal="right" vertical="center"/>
      <protection locked="0"/>
    </xf>
  </cellXfs>
  <cellStyles count="2">
    <cellStyle name="Normalny" xfId="0" builtinId="0" customBuiltin="1"/>
    <cellStyle name="Normalny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partament_Teleinformatyki\TK\_SIWZ\2024\1.%20Umowa%20ramowa%20Zakup%20sprz&#281;tu%20GSM%20wraz%20z%20akcesoriami\1.%20robocze\Wstepne%20szacunki%20umowa%20ramowa%2015.1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cunki_sprzęt_v1"/>
      <sheetName val="dokument_szacowania_v1"/>
      <sheetName val="Apple"/>
      <sheetName val="akcesoria_Apple"/>
      <sheetName val="Samsung"/>
      <sheetName val="akcesoria_Samsung"/>
      <sheetName val="akcesoria"/>
    </sheetNames>
    <sheetDataSet>
      <sheetData sheetId="0">
        <row r="4">
          <cell r="C4" t="str">
            <v>Telefon komórkowy Apple iPhone 14 256 GB – północ</v>
          </cell>
          <cell r="F4">
            <v>20</v>
          </cell>
        </row>
        <row r="5">
          <cell r="C5" t="str">
            <v>Telefon komórkowy Apple iPhone 15 256 GB – czarny</v>
          </cell>
          <cell r="F5">
            <v>10</v>
          </cell>
        </row>
        <row r="6">
          <cell r="C6" t="str">
            <v>Telefon komórkowy Apple iPhone 15 PRO 128 GB - tytan czarny</v>
          </cell>
          <cell r="F6">
            <v>10</v>
          </cell>
        </row>
        <row r="7">
          <cell r="C7" t="str">
            <v>Telefon komórkowy Samsung Galaxy A33 5G SM-A336 6/128GB - czarny, biały</v>
          </cell>
          <cell r="F7">
            <v>325</v>
          </cell>
        </row>
        <row r="8">
          <cell r="C8" t="str">
            <v>Telefon komórkowy Samsung Galaxy A34 5G 128GB - czarny, biały</v>
          </cell>
          <cell r="F8">
            <v>450</v>
          </cell>
        </row>
        <row r="9">
          <cell r="C9" t="str">
            <v>Telefon komórkowy Samsung Galaxy A54 5G 256GB - czarny</v>
          </cell>
          <cell r="F9">
            <v>40</v>
          </cell>
        </row>
        <row r="10">
          <cell r="C10" t="str">
            <v>Telefon komórkowy Samsung Galaxy A53 5G 128GB - biały, czarny</v>
          </cell>
          <cell r="F10">
            <v>140</v>
          </cell>
        </row>
        <row r="11">
          <cell r="C11" t="str">
            <v>Telefon komórkowy Samsung Galaxy A54 5G 128GB - czarny</v>
          </cell>
          <cell r="F11">
            <v>100</v>
          </cell>
        </row>
        <row r="12">
          <cell r="C12" t="str">
            <v>Telefon komórkowy Samsung Galaxy S23 128GB - czarny</v>
          </cell>
          <cell r="F12">
            <v>10</v>
          </cell>
        </row>
        <row r="13">
          <cell r="C13" t="str">
            <v>Telefon komórkowy Samsung Galaxy S23 256GB - czarny</v>
          </cell>
          <cell r="F13">
            <v>10</v>
          </cell>
        </row>
        <row r="14">
          <cell r="C14" t="str">
            <v>iPad Air 10,9 cala, Wi-Fi + Cellular, 256 GB – gwiezdna szarość</v>
          </cell>
          <cell r="F14">
            <v>5</v>
          </cell>
        </row>
        <row r="15">
          <cell r="C15" t="str">
            <v>iPad 10,9 cala, Wi‑Fi + Cellular, 256 GB – srebrny</v>
          </cell>
          <cell r="F15">
            <v>5</v>
          </cell>
        </row>
        <row r="16">
          <cell r="C16" t="str">
            <v>Samsung Galaxy Tab S7 FE 5G 128GB 12,4"(WiFi + LTE) - czarny</v>
          </cell>
          <cell r="F16">
            <v>5</v>
          </cell>
        </row>
        <row r="17">
          <cell r="C17" t="str">
            <v>Samsung Galaxy Tab S6 Lite 2022 10,4" 64GB (WiFi + LTE) - szary</v>
          </cell>
          <cell r="F17">
            <v>5</v>
          </cell>
        </row>
        <row r="18">
          <cell r="C18" t="str">
            <v>Samsung Galaxy Tab A8 10,5" 64GB (WiFi + LTE) - szary</v>
          </cell>
          <cell r="F18">
            <v>5</v>
          </cell>
        </row>
        <row r="19">
          <cell r="C19" t="str">
            <v>Etui silikonowe z MagSafe do iPhone’a 15 PRO - czarne - firma Apple</v>
          </cell>
          <cell r="F19">
            <v>10</v>
          </cell>
        </row>
        <row r="20">
          <cell r="C20" t="str">
            <v>Etui silikonowe z MagSafe do iPhone’a 15 - czarne - firma Apple</v>
          </cell>
          <cell r="F20">
            <v>10</v>
          </cell>
        </row>
        <row r="21">
          <cell r="C21" t="str">
            <v>Etui silikonowe z MagSafe do iPhone’a 14 - północ - firma Apple</v>
          </cell>
          <cell r="F21">
            <v>20</v>
          </cell>
        </row>
        <row r="22">
          <cell r="C22" t="str">
            <v xml:space="preserve">Etui silikonowe z MagSafe 13 PRO </v>
          </cell>
          <cell r="F22">
            <v>2</v>
          </cell>
        </row>
        <row r="23">
          <cell r="C23" t="str">
            <v>Etui silikonowe z MagSafe 13 północ - firma Apple</v>
          </cell>
          <cell r="F23">
            <v>2</v>
          </cell>
        </row>
        <row r="24">
          <cell r="C24" t="str">
            <v>Etui silikonowe z MagSafe 12 / 12 PRO czarne - firma Apple</v>
          </cell>
          <cell r="F24">
            <v>2</v>
          </cell>
        </row>
        <row r="25">
          <cell r="C25" t="str">
            <v xml:space="preserve">Etui silikonowe do iPhone 11 czarne </v>
          </cell>
          <cell r="F25">
            <v>2</v>
          </cell>
        </row>
        <row r="26">
          <cell r="C26" t="str">
            <v>Etui silikonowe do iPhone 11 Pro czarne</v>
          </cell>
          <cell r="F26">
            <v>2</v>
          </cell>
        </row>
        <row r="27">
          <cell r="C27" t="str">
            <v>Etui OtterBox Symmetry Series 360 Elite do iPada Air (5. generacji) - firma Apple</v>
          </cell>
          <cell r="F27">
            <v>5</v>
          </cell>
        </row>
        <row r="28">
          <cell r="C28" t="str">
            <v>Nakładka Smart Cover na iPada (9. generacji) – czarna - firma Apple</v>
          </cell>
          <cell r="F28">
            <v>5</v>
          </cell>
        </row>
        <row r="29">
          <cell r="C29" t="str">
            <v>Etui Silicone Grip Case do Galaxy S23 - samsung</v>
          </cell>
          <cell r="F29">
            <v>20</v>
          </cell>
        </row>
        <row r="30">
          <cell r="C30" t="str">
            <v>Samsung Silicone Cover do Galaxy S22 Czarny</v>
          </cell>
          <cell r="F30">
            <v>2</v>
          </cell>
        </row>
        <row r="31">
          <cell r="C31" t="str">
            <v>Puro 0.3 Nude S21 FE</v>
          </cell>
          <cell r="F31">
            <v>2</v>
          </cell>
        </row>
        <row r="32">
          <cell r="C32" t="str">
            <v xml:space="preserve">Samsung Galaxy S21 FE Silicone Cover - Black </v>
          </cell>
          <cell r="F32">
            <v>2</v>
          </cell>
        </row>
        <row r="33">
          <cell r="C33" t="str">
            <v>Samsung Silicone Cover do Galaxy A54 5G Czarny</v>
          </cell>
          <cell r="F33">
            <v>140</v>
          </cell>
        </row>
        <row r="34">
          <cell r="C34" t="str">
            <v>PURO NUDE 0.3 SAMSUNG A53 A536 PRZEŹROCZYSTY</v>
          </cell>
          <cell r="F34">
            <v>140</v>
          </cell>
        </row>
        <row r="35">
          <cell r="C35" t="str">
            <v>Puro Nude 0.3 Samsung A52 A525 przeźroczysty</v>
          </cell>
          <cell r="F35">
            <v>5</v>
          </cell>
        </row>
        <row r="36">
          <cell r="C36" t="str">
            <v>Etui Clear Case do Galaxy A34 firmy Samsung</v>
          </cell>
          <cell r="F36">
            <v>450</v>
          </cell>
        </row>
        <row r="37">
          <cell r="C37" t="str">
            <v>PURO NUDE 0.3 SAMSUNG A33 5G A33 PRZEŹROCZYSTY</v>
          </cell>
          <cell r="F37">
            <v>325</v>
          </cell>
        </row>
        <row r="38">
          <cell r="C38" t="str">
            <v>Silikonowe przeźroczyste etui na Samsung Galaxy A32 SM-A325F 4G - Chrome</v>
          </cell>
          <cell r="F38">
            <v>5</v>
          </cell>
        </row>
        <row r="39">
          <cell r="C39" t="str">
            <v>ETUI PURO 0.3 NUDE DO SAMSUNG GALAXY A32 5G</v>
          </cell>
          <cell r="F39">
            <v>5</v>
          </cell>
        </row>
        <row r="40">
          <cell r="C40" t="str">
            <v xml:space="preserve">Silikonowe przeźroczyste etui na Samsung Galaxy A51 A515F </v>
          </cell>
          <cell r="F40">
            <v>5</v>
          </cell>
        </row>
        <row r="41">
          <cell r="C41" t="str">
            <v>3mk Clear Case Samsung Galaxy S20 FE</v>
          </cell>
          <cell r="F41">
            <v>10</v>
          </cell>
        </row>
        <row r="42">
          <cell r="C42" t="str">
            <v>Samsung Book Cover do Galaxy Tab S7+/S7 FE Czarny</v>
          </cell>
          <cell r="F42">
            <v>5</v>
          </cell>
        </row>
        <row r="43">
          <cell r="C43" t="str">
            <v>ETUI DO GALAXY TAB S6 LITE / S6 LITE 2022 10.4</v>
          </cell>
          <cell r="F43">
            <v>5</v>
          </cell>
        </row>
        <row r="44">
          <cell r="C44" t="str">
            <v>Etui Smart Case do Samsung Galaxy Tab A8 10.5 (Czarne)</v>
          </cell>
          <cell r="F44">
            <v>5</v>
          </cell>
        </row>
        <row r="45">
          <cell r="C45" t="str">
            <v>AirPods (3. generacji) z etui ładującym MagSafe</v>
          </cell>
          <cell r="F45">
            <v>1</v>
          </cell>
        </row>
        <row r="46">
          <cell r="C46" t="str">
            <v>AirPods (2. generacji) z etui ładującym MagSafe USB C</v>
          </cell>
          <cell r="F46">
            <v>1</v>
          </cell>
        </row>
        <row r="47">
          <cell r="C47" t="str">
            <v>Samsung Galaxy Buds2 Pro - czarne- firmy Samsung</v>
          </cell>
          <cell r="F47">
            <v>1</v>
          </cell>
        </row>
        <row r="48">
          <cell r="C48" t="str">
            <v>Samsung AKG Type-C Czarny (EO-IC100BBEGEU) - słuchawki</v>
          </cell>
          <cell r="F48">
            <v>5</v>
          </cell>
        </row>
        <row r="49">
          <cell r="C49" t="str">
            <v>Ochraniacz ekranu Belkin Ultra Glass 2 do iPhone 15 PRO</v>
          </cell>
          <cell r="F49">
            <v>10</v>
          </cell>
        </row>
        <row r="50">
          <cell r="C50" t="str">
            <v>Ochraniacz ekranu Belkin Ultra Glass 2 do iPhone 15</v>
          </cell>
          <cell r="F50">
            <v>10</v>
          </cell>
        </row>
        <row r="51">
          <cell r="C51" t="str">
            <v>Ochraniacz ekranu Belkin Ultra Glass  do iPhone 14/ 13/ 13 PRO</v>
          </cell>
          <cell r="F51">
            <v>20</v>
          </cell>
        </row>
        <row r="52">
          <cell r="C52" t="str">
            <v>Ochraniacz ekranu Belkin Ultra Glass  do iPhone 12/ 12 PRO</v>
          </cell>
          <cell r="F52">
            <v>5</v>
          </cell>
        </row>
        <row r="53">
          <cell r="C53" t="str">
            <v>Szkło ochronne do iPhone 11 czarna ramka</v>
          </cell>
          <cell r="F53">
            <v>5</v>
          </cell>
        </row>
        <row r="54">
          <cell r="C54" t="str">
            <v>Szkło ochronne do iPhone 11 PRO</v>
          </cell>
          <cell r="F54">
            <v>5</v>
          </cell>
        </row>
        <row r="55">
          <cell r="C55" t="str">
            <v>Szkło hybrydowe 3Mk FlexibleGlass do Samsung Galaxy S23</v>
          </cell>
          <cell r="F55">
            <v>20</v>
          </cell>
        </row>
        <row r="56">
          <cell r="C56" t="str">
            <v>Szkło hybrydowe 3Mk FlexibleGlass do Samsung Galaxy A34</v>
          </cell>
          <cell r="F56">
            <v>450</v>
          </cell>
        </row>
        <row r="57">
          <cell r="C57" t="str">
            <v>Szkło hybrydowe 3Mk FlexibleGlass do Samsung Galaxy A54</v>
          </cell>
          <cell r="F57">
            <v>140</v>
          </cell>
        </row>
        <row r="58">
          <cell r="C58" t="str">
            <v>Szkło hybrydowe 3mk Szkło Flexible Glass do telefonu Samsung Galaxy S22</v>
          </cell>
          <cell r="F58">
            <v>5</v>
          </cell>
        </row>
        <row r="59">
          <cell r="C59" t="str">
            <v>Szkło hybrydowe 3Mk Flexible Glass Galaxy S20 Fe</v>
          </cell>
          <cell r="F59">
            <v>3</v>
          </cell>
        </row>
        <row r="60">
          <cell r="C60" t="str">
            <v>Szkło hybrydowe 3Mk Flexible Glass 7H do Samsung Galaxy S21 FE</v>
          </cell>
          <cell r="F60">
            <v>3</v>
          </cell>
        </row>
        <row r="61">
          <cell r="C61" t="str">
            <v>Szkło hybrydowe 3Mk Flexible Glass do Samsung Galaxy S21</v>
          </cell>
          <cell r="F61">
            <v>3</v>
          </cell>
        </row>
        <row r="62">
          <cell r="C62" t="str">
            <v>Szkło hybrydowe 3Mk Flexible Glass do Samsung Galaxy A51 4G</v>
          </cell>
          <cell r="F62">
            <v>3</v>
          </cell>
        </row>
        <row r="63">
          <cell r="C63" t="str">
            <v>Szkło hybrydowe 3mk FlexibleGlass do Samsung Galaxy A52/A52s/53</v>
          </cell>
          <cell r="F63">
            <v>145</v>
          </cell>
        </row>
        <row r="64">
          <cell r="C64" t="str">
            <v>Szkło hybrydowe 3Mk Flexbile do Samsung Galaxy A31/ A32 4G/A33 5G</v>
          </cell>
          <cell r="F64">
            <v>325</v>
          </cell>
        </row>
        <row r="65">
          <cell r="C65" t="str">
            <v>Szkło hybrydowe 3Mk FlexibleGlass do Samsung Galaxy A32 5G</v>
          </cell>
          <cell r="F65">
            <v>5</v>
          </cell>
        </row>
        <row r="66">
          <cell r="C66" t="str">
            <v xml:space="preserve">Folia ochronna do Samsung Galaxy Tab Active 3 8.0 SM-T575 - 2szt. </v>
          </cell>
          <cell r="F66">
            <v>5</v>
          </cell>
        </row>
        <row r="67">
          <cell r="C67" t="str">
            <v>Bateria do Samsunga Galaxy Xcover 5 3000 mAh</v>
          </cell>
          <cell r="F67">
            <v>5</v>
          </cell>
        </row>
        <row r="68">
          <cell r="C68" t="str">
            <v>Zasilacz USB-C o mocy 20W Apple  (biały/czarny) - firmy Apple</v>
          </cell>
          <cell r="F68">
            <v>5</v>
          </cell>
        </row>
        <row r="69">
          <cell r="C69" t="str">
            <v xml:space="preserve">Ładowarka Sieciowa USB-C 3000 mA 5V - firmy Baseus </v>
          </cell>
          <cell r="F69">
            <v>10</v>
          </cell>
        </row>
        <row r="70">
          <cell r="C70" t="str">
            <v xml:space="preserve">Ładowarka Samochodowa USB 6000 mA - firmy Baseus </v>
          </cell>
          <cell r="F70">
            <v>5</v>
          </cell>
        </row>
        <row r="71">
          <cell r="C71" t="str">
            <v>Przewód USB - C na USB - C do ladowania 1 m (60W) - firmy Apple</v>
          </cell>
          <cell r="F71">
            <v>10</v>
          </cell>
        </row>
        <row r="72">
          <cell r="C72" t="str">
            <v>Przewód USB na lightning 1m - firmy Apple</v>
          </cell>
          <cell r="F72">
            <v>10</v>
          </cell>
        </row>
        <row r="73">
          <cell r="C73" t="str">
            <v>Przewód USB - C na lightning 1m - firmy Apple</v>
          </cell>
          <cell r="F73">
            <v>10</v>
          </cell>
        </row>
        <row r="74">
          <cell r="C74" t="str">
            <v>Baseus Kabel USB-C Type-C Quick Charge CATKLF-ALG1 Szary</v>
          </cell>
          <cell r="F74">
            <v>20</v>
          </cell>
        </row>
        <row r="75">
          <cell r="C75" t="str">
            <v>PowerBank Green Cell 10000mAh 18W PD USB C GC PowerPlay10S z szybkim ładowaniem</v>
          </cell>
          <cell r="F75">
            <v>5</v>
          </cell>
        </row>
        <row r="76">
          <cell r="C76" t="str">
            <v>Uchwyt/ładowarka iOttie Easy One Touch 4 Qi</v>
          </cell>
          <cell r="F76">
            <v>5</v>
          </cell>
        </row>
        <row r="77">
          <cell r="C77" t="str">
            <v>Baseus Uchwyt samochodowy do kratki nawiewu Metal Age II Gravity, czarny</v>
          </cell>
          <cell r="F77">
            <v>10</v>
          </cell>
        </row>
        <row r="78">
          <cell r="C78" t="str">
            <v>Zestaw słuchawkowy mono Bluetooth Jabra Talk 25 SE</v>
          </cell>
          <cell r="F78">
            <v>2</v>
          </cell>
        </row>
        <row r="79">
          <cell r="C79" t="str">
            <v>Zestaw głośnomówiący Jabra Drive</v>
          </cell>
          <cell r="F79">
            <v>2</v>
          </cell>
        </row>
        <row r="80">
          <cell r="C80" t="str">
            <v>Akcesoria mobilne niewyspecyfikowane</v>
          </cell>
          <cell r="F80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workbookViewId="0">
      <selection activeCell="F2" sqref="F2"/>
    </sheetView>
  </sheetViews>
  <sheetFormatPr defaultRowHeight="15" x14ac:dyDescent="0.25"/>
  <cols>
    <col min="1" max="1" width="8.7109375" customWidth="1"/>
    <col min="2" max="2" width="4.42578125" customWidth="1"/>
    <col min="3" max="3" width="61.140625" customWidth="1"/>
    <col min="4" max="4" width="5.85546875" customWidth="1"/>
    <col min="5" max="5" width="10.28515625" style="2" customWidth="1"/>
    <col min="6" max="6" width="13.140625" style="2" customWidth="1"/>
    <col min="7" max="7" width="8.7109375" customWidth="1"/>
  </cols>
  <sheetData>
    <row r="1" spans="2:6" x14ac:dyDescent="0.25">
      <c r="C1" s="1"/>
    </row>
    <row r="2" spans="2:6" x14ac:dyDescent="0.25">
      <c r="C2" s="1"/>
    </row>
    <row r="4" spans="2:6" ht="15.75" thickBot="1" x14ac:dyDescent="0.3"/>
    <row r="5" spans="2:6" ht="45" x14ac:dyDescent="0.25">
      <c r="B5" s="14" t="s">
        <v>0</v>
      </c>
      <c r="C5" s="15" t="s">
        <v>1</v>
      </c>
      <c r="D5" s="16" t="s">
        <v>2</v>
      </c>
      <c r="E5" s="3" t="s">
        <v>3</v>
      </c>
      <c r="F5" s="4" t="s">
        <v>4</v>
      </c>
    </row>
    <row r="6" spans="2:6" x14ac:dyDescent="0.25">
      <c r="B6" s="17">
        <v>1</v>
      </c>
      <c r="C6" s="18" t="str">
        <f>[1]szacunki_sprzęt_v1!C4</f>
        <v>Telefon komórkowy Apple iPhone 14 256 GB – północ</v>
      </c>
      <c r="D6" s="19">
        <f>[1]szacunki_sprzęt_v1!F4</f>
        <v>20</v>
      </c>
      <c r="E6" s="32"/>
      <c r="F6" s="5">
        <f t="shared" ref="F6:F37" si="0">ROUND(D6*E6,2)</f>
        <v>0</v>
      </c>
    </row>
    <row r="7" spans="2:6" x14ac:dyDescent="0.25">
      <c r="B7" s="20">
        <v>2</v>
      </c>
      <c r="C7" s="21" t="str">
        <f>[1]szacunki_sprzęt_v1!C5</f>
        <v>Telefon komórkowy Apple iPhone 15 256 GB – czarny</v>
      </c>
      <c r="D7" s="22">
        <f>[1]szacunki_sprzęt_v1!F5</f>
        <v>10</v>
      </c>
      <c r="E7" s="33"/>
      <c r="F7" s="6">
        <f t="shared" si="0"/>
        <v>0</v>
      </c>
    </row>
    <row r="8" spans="2:6" x14ac:dyDescent="0.25">
      <c r="B8" s="20">
        <v>3</v>
      </c>
      <c r="C8" s="21" t="str">
        <f>[1]szacunki_sprzęt_v1!C6</f>
        <v>Telefon komórkowy Apple iPhone 15 PRO 128 GB - tytan czarny</v>
      </c>
      <c r="D8" s="22">
        <f>[1]szacunki_sprzęt_v1!F6</f>
        <v>10</v>
      </c>
      <c r="E8" s="33"/>
      <c r="F8" s="6">
        <f t="shared" si="0"/>
        <v>0</v>
      </c>
    </row>
    <row r="9" spans="2:6" x14ac:dyDescent="0.25">
      <c r="B9" s="20">
        <v>4</v>
      </c>
      <c r="C9" s="21" t="str">
        <f>[1]szacunki_sprzęt_v1!C7</f>
        <v>Telefon komórkowy Samsung Galaxy A33 5G SM-A336 6/128GB - czarny, biały</v>
      </c>
      <c r="D9" s="22">
        <f>[1]szacunki_sprzęt_v1!F7</f>
        <v>325</v>
      </c>
      <c r="E9" s="33"/>
      <c r="F9" s="6">
        <f t="shared" si="0"/>
        <v>0</v>
      </c>
    </row>
    <row r="10" spans="2:6" x14ac:dyDescent="0.25">
      <c r="B10" s="20">
        <v>5</v>
      </c>
      <c r="C10" s="21" t="str">
        <f>[1]szacunki_sprzęt_v1!C8</f>
        <v>Telefon komórkowy Samsung Galaxy A34 5G 128GB - czarny, biały</v>
      </c>
      <c r="D10" s="22">
        <f>[1]szacunki_sprzęt_v1!F8</f>
        <v>450</v>
      </c>
      <c r="E10" s="33"/>
      <c r="F10" s="6">
        <f t="shared" si="0"/>
        <v>0</v>
      </c>
    </row>
    <row r="11" spans="2:6" x14ac:dyDescent="0.25">
      <c r="B11" s="20">
        <v>6</v>
      </c>
      <c r="C11" s="21" t="str">
        <f>[1]szacunki_sprzęt_v1!C9</f>
        <v>Telefon komórkowy Samsung Galaxy A54 5G 256GB - czarny</v>
      </c>
      <c r="D11" s="22">
        <f>[1]szacunki_sprzęt_v1!F9</f>
        <v>40</v>
      </c>
      <c r="E11" s="33"/>
      <c r="F11" s="6">
        <f t="shared" si="0"/>
        <v>0</v>
      </c>
    </row>
    <row r="12" spans="2:6" x14ac:dyDescent="0.25">
      <c r="B12" s="20">
        <v>7</v>
      </c>
      <c r="C12" s="21" t="str">
        <f>[1]szacunki_sprzęt_v1!C10</f>
        <v>Telefon komórkowy Samsung Galaxy A53 5G 128GB - biały, czarny</v>
      </c>
      <c r="D12" s="22">
        <f>[1]szacunki_sprzęt_v1!F10</f>
        <v>140</v>
      </c>
      <c r="E12" s="33"/>
      <c r="F12" s="6">
        <f t="shared" si="0"/>
        <v>0</v>
      </c>
    </row>
    <row r="13" spans="2:6" x14ac:dyDescent="0.25">
      <c r="B13" s="20">
        <v>8</v>
      </c>
      <c r="C13" s="21" t="str">
        <f>[1]szacunki_sprzęt_v1!C11</f>
        <v>Telefon komórkowy Samsung Galaxy A54 5G 128GB - czarny</v>
      </c>
      <c r="D13" s="22">
        <f>[1]szacunki_sprzęt_v1!F11</f>
        <v>100</v>
      </c>
      <c r="E13" s="33"/>
      <c r="F13" s="6">
        <f t="shared" si="0"/>
        <v>0</v>
      </c>
    </row>
    <row r="14" spans="2:6" x14ac:dyDescent="0.25">
      <c r="B14" s="20">
        <v>9</v>
      </c>
      <c r="C14" s="21" t="str">
        <f>[1]szacunki_sprzęt_v1!C12</f>
        <v>Telefon komórkowy Samsung Galaxy S23 128GB - czarny</v>
      </c>
      <c r="D14" s="22">
        <f>[1]szacunki_sprzęt_v1!F12</f>
        <v>10</v>
      </c>
      <c r="E14" s="33"/>
      <c r="F14" s="6">
        <f t="shared" si="0"/>
        <v>0</v>
      </c>
    </row>
    <row r="15" spans="2:6" ht="15.75" thickBot="1" x14ac:dyDescent="0.3">
      <c r="B15" s="23">
        <v>10</v>
      </c>
      <c r="C15" s="24" t="str">
        <f>[1]szacunki_sprzęt_v1!C13</f>
        <v>Telefon komórkowy Samsung Galaxy S23 256GB - czarny</v>
      </c>
      <c r="D15" s="25">
        <f>[1]szacunki_sprzęt_v1!F13</f>
        <v>10</v>
      </c>
      <c r="E15" s="34"/>
      <c r="F15" s="8">
        <f t="shared" si="0"/>
        <v>0</v>
      </c>
    </row>
    <row r="16" spans="2:6" x14ac:dyDescent="0.25">
      <c r="B16" s="26">
        <v>11</v>
      </c>
      <c r="C16" s="27" t="str">
        <f>[1]szacunki_sprzęt_v1!C14</f>
        <v>iPad Air 10,9 cala, Wi-Fi + Cellular, 256 GB – gwiezdna szarość</v>
      </c>
      <c r="D16" s="28">
        <f>[1]szacunki_sprzęt_v1!F14</f>
        <v>5</v>
      </c>
      <c r="E16" s="35"/>
      <c r="F16" s="9">
        <f t="shared" si="0"/>
        <v>0</v>
      </c>
    </row>
    <row r="17" spans="2:6" x14ac:dyDescent="0.25">
      <c r="B17" s="20">
        <v>12</v>
      </c>
      <c r="C17" s="21" t="str">
        <f>[1]szacunki_sprzęt_v1!C15</f>
        <v>iPad 10,9 cala, Wi‑Fi + Cellular, 256 GB – srebrny</v>
      </c>
      <c r="D17" s="22">
        <f>[1]szacunki_sprzęt_v1!F15</f>
        <v>5</v>
      </c>
      <c r="E17" s="33"/>
      <c r="F17" s="6">
        <f t="shared" si="0"/>
        <v>0</v>
      </c>
    </row>
    <row r="18" spans="2:6" x14ac:dyDescent="0.25">
      <c r="B18" s="20">
        <v>13</v>
      </c>
      <c r="C18" s="21" t="str">
        <f>[1]szacunki_sprzęt_v1!C16</f>
        <v>Samsung Galaxy Tab S7 FE 5G 128GB 12,4"(WiFi + LTE) - czarny</v>
      </c>
      <c r="D18" s="22">
        <f>[1]szacunki_sprzęt_v1!F16</f>
        <v>5</v>
      </c>
      <c r="E18" s="33"/>
      <c r="F18" s="6">
        <f t="shared" si="0"/>
        <v>0</v>
      </c>
    </row>
    <row r="19" spans="2:6" x14ac:dyDescent="0.25">
      <c r="B19" s="20">
        <v>14</v>
      </c>
      <c r="C19" s="21" t="str">
        <f>[1]szacunki_sprzęt_v1!C17</f>
        <v>Samsung Galaxy Tab S6 Lite 2022 10,4" 64GB (WiFi + LTE) - szary</v>
      </c>
      <c r="D19" s="22">
        <f>[1]szacunki_sprzęt_v1!F17</f>
        <v>5</v>
      </c>
      <c r="E19" s="33"/>
      <c r="F19" s="6">
        <f t="shared" si="0"/>
        <v>0</v>
      </c>
    </row>
    <row r="20" spans="2:6" ht="15.75" thickBot="1" x14ac:dyDescent="0.3">
      <c r="B20" s="23">
        <v>15</v>
      </c>
      <c r="C20" s="24" t="str">
        <f>[1]szacunki_sprzęt_v1!C18</f>
        <v>Samsung Galaxy Tab A8 10,5" 64GB (WiFi + LTE) - szary</v>
      </c>
      <c r="D20" s="25">
        <f>[1]szacunki_sprzęt_v1!F18</f>
        <v>5</v>
      </c>
      <c r="E20" s="34"/>
      <c r="F20" s="8">
        <f t="shared" si="0"/>
        <v>0</v>
      </c>
    </row>
    <row r="21" spans="2:6" x14ac:dyDescent="0.25">
      <c r="B21" s="26">
        <v>16</v>
      </c>
      <c r="C21" s="27" t="str">
        <f>[1]szacunki_sprzęt_v1!C19</f>
        <v>Etui silikonowe z MagSafe do iPhone’a 15 PRO - czarne - firma Apple</v>
      </c>
      <c r="D21" s="28">
        <f>[1]szacunki_sprzęt_v1!F19</f>
        <v>10</v>
      </c>
      <c r="E21" s="35"/>
      <c r="F21" s="9">
        <f t="shared" si="0"/>
        <v>0</v>
      </c>
    </row>
    <row r="22" spans="2:6" x14ac:dyDescent="0.25">
      <c r="B22" s="20">
        <v>17</v>
      </c>
      <c r="C22" s="21" t="str">
        <f>[1]szacunki_sprzęt_v1!C20</f>
        <v>Etui silikonowe z MagSafe do iPhone’a 15 - czarne - firma Apple</v>
      </c>
      <c r="D22" s="22">
        <f>[1]szacunki_sprzęt_v1!F20</f>
        <v>10</v>
      </c>
      <c r="E22" s="33"/>
      <c r="F22" s="6">
        <f t="shared" si="0"/>
        <v>0</v>
      </c>
    </row>
    <row r="23" spans="2:6" x14ac:dyDescent="0.25">
      <c r="B23" s="20">
        <v>18</v>
      </c>
      <c r="C23" s="21" t="str">
        <f>[1]szacunki_sprzęt_v1!C21</f>
        <v>Etui silikonowe z MagSafe do iPhone’a 14 - północ - firma Apple</v>
      </c>
      <c r="D23" s="22">
        <f>[1]szacunki_sprzęt_v1!F21</f>
        <v>20</v>
      </c>
      <c r="E23" s="33"/>
      <c r="F23" s="6">
        <f t="shared" si="0"/>
        <v>0</v>
      </c>
    </row>
    <row r="24" spans="2:6" x14ac:dyDescent="0.25">
      <c r="B24" s="20">
        <v>19</v>
      </c>
      <c r="C24" s="21" t="str">
        <f>[1]szacunki_sprzęt_v1!C22</f>
        <v xml:space="preserve">Etui silikonowe z MagSafe 13 PRO </v>
      </c>
      <c r="D24" s="22">
        <f>[1]szacunki_sprzęt_v1!F22</f>
        <v>2</v>
      </c>
      <c r="E24" s="33"/>
      <c r="F24" s="6">
        <f t="shared" si="0"/>
        <v>0</v>
      </c>
    </row>
    <row r="25" spans="2:6" x14ac:dyDescent="0.25">
      <c r="B25" s="20">
        <v>20</v>
      </c>
      <c r="C25" s="21" t="str">
        <f>[1]szacunki_sprzęt_v1!C23</f>
        <v>Etui silikonowe z MagSafe 13 północ - firma Apple</v>
      </c>
      <c r="D25" s="22">
        <f>[1]szacunki_sprzęt_v1!F23</f>
        <v>2</v>
      </c>
      <c r="E25" s="33"/>
      <c r="F25" s="6">
        <f t="shared" si="0"/>
        <v>0</v>
      </c>
    </row>
    <row r="26" spans="2:6" x14ac:dyDescent="0.25">
      <c r="B26" s="20">
        <v>21</v>
      </c>
      <c r="C26" s="21" t="str">
        <f>[1]szacunki_sprzęt_v1!C24</f>
        <v>Etui silikonowe z MagSafe 12 / 12 PRO czarne - firma Apple</v>
      </c>
      <c r="D26" s="22">
        <f>[1]szacunki_sprzęt_v1!F24</f>
        <v>2</v>
      </c>
      <c r="E26" s="33"/>
      <c r="F26" s="6">
        <f t="shared" si="0"/>
        <v>0</v>
      </c>
    </row>
    <row r="27" spans="2:6" x14ac:dyDescent="0.25">
      <c r="B27" s="20">
        <v>22</v>
      </c>
      <c r="C27" s="21" t="str">
        <f>[1]szacunki_sprzęt_v1!C25</f>
        <v xml:space="preserve">Etui silikonowe do iPhone 11 czarne </v>
      </c>
      <c r="D27" s="22">
        <f>[1]szacunki_sprzęt_v1!F25</f>
        <v>2</v>
      </c>
      <c r="E27" s="33"/>
      <c r="F27" s="6">
        <f t="shared" si="0"/>
        <v>0</v>
      </c>
    </row>
    <row r="28" spans="2:6" x14ac:dyDescent="0.25">
      <c r="B28" s="20">
        <v>23</v>
      </c>
      <c r="C28" s="21" t="str">
        <f>[1]szacunki_sprzęt_v1!C26</f>
        <v>Etui silikonowe do iPhone 11 Pro czarne</v>
      </c>
      <c r="D28" s="22">
        <f>[1]szacunki_sprzęt_v1!F26</f>
        <v>2</v>
      </c>
      <c r="E28" s="33"/>
      <c r="F28" s="6">
        <f t="shared" si="0"/>
        <v>0</v>
      </c>
    </row>
    <row r="29" spans="2:6" x14ac:dyDescent="0.25">
      <c r="B29" s="20">
        <v>24</v>
      </c>
      <c r="C29" s="21" t="str">
        <f>[1]szacunki_sprzęt_v1!C27</f>
        <v>Etui OtterBox Symmetry Series 360 Elite do iPada Air (5. generacji) - firma Apple</v>
      </c>
      <c r="D29" s="22">
        <f>[1]szacunki_sprzęt_v1!F27</f>
        <v>5</v>
      </c>
      <c r="E29" s="33"/>
      <c r="F29" s="6">
        <f t="shared" si="0"/>
        <v>0</v>
      </c>
    </row>
    <row r="30" spans="2:6" x14ac:dyDescent="0.25">
      <c r="B30" s="20">
        <v>25</v>
      </c>
      <c r="C30" s="21" t="str">
        <f>[1]szacunki_sprzęt_v1!C28</f>
        <v>Nakładka Smart Cover na iPada (9. generacji) – czarna - firma Apple</v>
      </c>
      <c r="D30" s="22">
        <f>[1]szacunki_sprzęt_v1!F28</f>
        <v>5</v>
      </c>
      <c r="E30" s="33"/>
      <c r="F30" s="6">
        <f t="shared" si="0"/>
        <v>0</v>
      </c>
    </row>
    <row r="31" spans="2:6" x14ac:dyDescent="0.25">
      <c r="B31" s="20">
        <v>26</v>
      </c>
      <c r="C31" s="21" t="str">
        <f>[1]szacunki_sprzęt_v1!C29</f>
        <v>Etui Silicone Grip Case do Galaxy S23 - samsung</v>
      </c>
      <c r="D31" s="22">
        <f>[1]szacunki_sprzęt_v1!F29</f>
        <v>20</v>
      </c>
      <c r="E31" s="33"/>
      <c r="F31" s="6">
        <f t="shared" si="0"/>
        <v>0</v>
      </c>
    </row>
    <row r="32" spans="2:6" x14ac:dyDescent="0.25">
      <c r="B32" s="20">
        <v>27</v>
      </c>
      <c r="C32" s="21" t="str">
        <f>[1]szacunki_sprzęt_v1!C30</f>
        <v>Samsung Silicone Cover do Galaxy S22 Czarny</v>
      </c>
      <c r="D32" s="22">
        <f>[1]szacunki_sprzęt_v1!F30</f>
        <v>2</v>
      </c>
      <c r="E32" s="33"/>
      <c r="F32" s="6">
        <f t="shared" si="0"/>
        <v>0</v>
      </c>
    </row>
    <row r="33" spans="2:6" x14ac:dyDescent="0.25">
      <c r="B33" s="20">
        <v>28</v>
      </c>
      <c r="C33" s="21" t="str">
        <f>[1]szacunki_sprzęt_v1!C31</f>
        <v>Puro 0.3 Nude S21 FE</v>
      </c>
      <c r="D33" s="22">
        <f>[1]szacunki_sprzęt_v1!F31</f>
        <v>2</v>
      </c>
      <c r="E33" s="33"/>
      <c r="F33" s="6">
        <f t="shared" si="0"/>
        <v>0</v>
      </c>
    </row>
    <row r="34" spans="2:6" x14ac:dyDescent="0.25">
      <c r="B34" s="20">
        <v>29</v>
      </c>
      <c r="C34" s="21" t="str">
        <f>[1]szacunki_sprzęt_v1!C32</f>
        <v xml:space="preserve">Samsung Galaxy S21 FE Silicone Cover - Black </v>
      </c>
      <c r="D34" s="22">
        <f>[1]szacunki_sprzęt_v1!F32</f>
        <v>2</v>
      </c>
      <c r="E34" s="33"/>
      <c r="F34" s="6">
        <f t="shared" si="0"/>
        <v>0</v>
      </c>
    </row>
    <row r="35" spans="2:6" x14ac:dyDescent="0.25">
      <c r="B35" s="20">
        <v>30</v>
      </c>
      <c r="C35" s="21" t="str">
        <f>[1]szacunki_sprzęt_v1!C33</f>
        <v>Samsung Silicone Cover do Galaxy A54 5G Czarny</v>
      </c>
      <c r="D35" s="22">
        <f>[1]szacunki_sprzęt_v1!F33</f>
        <v>140</v>
      </c>
      <c r="E35" s="33"/>
      <c r="F35" s="6">
        <f t="shared" si="0"/>
        <v>0</v>
      </c>
    </row>
    <row r="36" spans="2:6" x14ac:dyDescent="0.25">
      <c r="B36" s="20">
        <v>31</v>
      </c>
      <c r="C36" s="21" t="str">
        <f>[1]szacunki_sprzęt_v1!C34</f>
        <v>PURO NUDE 0.3 SAMSUNG A53 A536 PRZEŹROCZYSTY</v>
      </c>
      <c r="D36" s="22">
        <f>[1]szacunki_sprzęt_v1!F34</f>
        <v>140</v>
      </c>
      <c r="E36" s="33"/>
      <c r="F36" s="6">
        <f t="shared" si="0"/>
        <v>0</v>
      </c>
    </row>
    <row r="37" spans="2:6" x14ac:dyDescent="0.25">
      <c r="B37" s="20">
        <v>32</v>
      </c>
      <c r="C37" s="21" t="str">
        <f>[1]szacunki_sprzęt_v1!C35</f>
        <v>Puro Nude 0.3 Samsung A52 A525 przeźroczysty</v>
      </c>
      <c r="D37" s="22">
        <f>[1]szacunki_sprzęt_v1!F35</f>
        <v>5</v>
      </c>
      <c r="E37" s="33"/>
      <c r="F37" s="6">
        <f t="shared" si="0"/>
        <v>0</v>
      </c>
    </row>
    <row r="38" spans="2:6" x14ac:dyDescent="0.25">
      <c r="B38" s="20">
        <v>33</v>
      </c>
      <c r="C38" s="21" t="str">
        <f>[1]szacunki_sprzęt_v1!C36</f>
        <v>Etui Clear Case do Galaxy A34 firmy Samsung</v>
      </c>
      <c r="D38" s="22">
        <f>[1]szacunki_sprzęt_v1!F36</f>
        <v>450</v>
      </c>
      <c r="E38" s="33"/>
      <c r="F38" s="6">
        <f t="shared" ref="F38:F69" si="1">ROUND(D38*E38,2)</f>
        <v>0</v>
      </c>
    </row>
    <row r="39" spans="2:6" x14ac:dyDescent="0.25">
      <c r="B39" s="20">
        <v>34</v>
      </c>
      <c r="C39" s="21" t="str">
        <f>[1]szacunki_sprzęt_v1!C37</f>
        <v>PURO NUDE 0.3 SAMSUNG A33 5G A33 PRZEŹROCZYSTY</v>
      </c>
      <c r="D39" s="22">
        <f>[1]szacunki_sprzęt_v1!F37</f>
        <v>325</v>
      </c>
      <c r="E39" s="33"/>
      <c r="F39" s="6">
        <f t="shared" si="1"/>
        <v>0</v>
      </c>
    </row>
    <row r="40" spans="2:6" x14ac:dyDescent="0.25">
      <c r="B40" s="20">
        <v>35</v>
      </c>
      <c r="C40" s="21" t="str">
        <f>[1]szacunki_sprzęt_v1!C38</f>
        <v>Silikonowe przeźroczyste etui na Samsung Galaxy A32 SM-A325F 4G - Chrome</v>
      </c>
      <c r="D40" s="22">
        <f>[1]szacunki_sprzęt_v1!F38</f>
        <v>5</v>
      </c>
      <c r="E40" s="33"/>
      <c r="F40" s="6">
        <f t="shared" si="1"/>
        <v>0</v>
      </c>
    </row>
    <row r="41" spans="2:6" x14ac:dyDescent="0.25">
      <c r="B41" s="20">
        <v>36</v>
      </c>
      <c r="C41" s="21" t="str">
        <f>[1]szacunki_sprzęt_v1!C39</f>
        <v>ETUI PURO 0.3 NUDE DO SAMSUNG GALAXY A32 5G</v>
      </c>
      <c r="D41" s="22">
        <f>[1]szacunki_sprzęt_v1!F39</f>
        <v>5</v>
      </c>
      <c r="E41" s="33"/>
      <c r="F41" s="6">
        <f t="shared" si="1"/>
        <v>0</v>
      </c>
    </row>
    <row r="42" spans="2:6" x14ac:dyDescent="0.25">
      <c r="B42" s="20">
        <v>37</v>
      </c>
      <c r="C42" s="21" t="str">
        <f>[1]szacunki_sprzęt_v1!C40</f>
        <v xml:space="preserve">Silikonowe przeźroczyste etui na Samsung Galaxy A51 A515F </v>
      </c>
      <c r="D42" s="22">
        <f>[1]szacunki_sprzęt_v1!F40</f>
        <v>5</v>
      </c>
      <c r="E42" s="33"/>
      <c r="F42" s="6">
        <f t="shared" si="1"/>
        <v>0</v>
      </c>
    </row>
    <row r="43" spans="2:6" x14ac:dyDescent="0.25">
      <c r="B43" s="20">
        <v>38</v>
      </c>
      <c r="C43" s="21" t="str">
        <f>[1]szacunki_sprzęt_v1!C41</f>
        <v>3mk Clear Case Samsung Galaxy S20 FE</v>
      </c>
      <c r="D43" s="22">
        <f>[1]szacunki_sprzęt_v1!F41</f>
        <v>10</v>
      </c>
      <c r="E43" s="33"/>
      <c r="F43" s="6">
        <f t="shared" si="1"/>
        <v>0</v>
      </c>
    </row>
    <row r="44" spans="2:6" x14ac:dyDescent="0.25">
      <c r="B44" s="20">
        <v>39</v>
      </c>
      <c r="C44" s="21" t="str">
        <f>[1]szacunki_sprzęt_v1!C42</f>
        <v>Samsung Book Cover do Galaxy Tab S7+/S7 FE Czarny</v>
      </c>
      <c r="D44" s="22">
        <f>[1]szacunki_sprzęt_v1!F42</f>
        <v>5</v>
      </c>
      <c r="E44" s="33"/>
      <c r="F44" s="6">
        <f t="shared" si="1"/>
        <v>0</v>
      </c>
    </row>
    <row r="45" spans="2:6" x14ac:dyDescent="0.25">
      <c r="B45" s="20">
        <v>40</v>
      </c>
      <c r="C45" s="21" t="str">
        <f>[1]szacunki_sprzęt_v1!C43</f>
        <v>ETUI DO GALAXY TAB S6 LITE / S6 LITE 2022 10.4</v>
      </c>
      <c r="D45" s="22">
        <f>[1]szacunki_sprzęt_v1!F43</f>
        <v>5</v>
      </c>
      <c r="E45" s="33"/>
      <c r="F45" s="6">
        <f t="shared" si="1"/>
        <v>0</v>
      </c>
    </row>
    <row r="46" spans="2:6" x14ac:dyDescent="0.25">
      <c r="B46" s="20">
        <v>41</v>
      </c>
      <c r="C46" s="21" t="str">
        <f>[1]szacunki_sprzęt_v1!C44</f>
        <v>Etui Smart Case do Samsung Galaxy Tab A8 10.5 (Czarne)</v>
      </c>
      <c r="D46" s="22">
        <f>[1]szacunki_sprzęt_v1!F44</f>
        <v>5</v>
      </c>
      <c r="E46" s="33"/>
      <c r="F46" s="6">
        <f t="shared" si="1"/>
        <v>0</v>
      </c>
    </row>
    <row r="47" spans="2:6" x14ac:dyDescent="0.25">
      <c r="B47" s="20">
        <v>42</v>
      </c>
      <c r="C47" s="21" t="str">
        <f>[1]szacunki_sprzęt_v1!C45</f>
        <v>AirPods (3. generacji) z etui ładującym MagSafe</v>
      </c>
      <c r="D47" s="22">
        <f>[1]szacunki_sprzęt_v1!F45</f>
        <v>1</v>
      </c>
      <c r="E47" s="33"/>
      <c r="F47" s="6">
        <f t="shared" si="1"/>
        <v>0</v>
      </c>
    </row>
    <row r="48" spans="2:6" x14ac:dyDescent="0.25">
      <c r="B48" s="20">
        <v>43</v>
      </c>
      <c r="C48" s="21" t="str">
        <f>[1]szacunki_sprzęt_v1!C46</f>
        <v>AirPods (2. generacji) z etui ładującym MagSafe USB C</v>
      </c>
      <c r="D48" s="22">
        <f>[1]szacunki_sprzęt_v1!F46</f>
        <v>1</v>
      </c>
      <c r="E48" s="33"/>
      <c r="F48" s="6">
        <f t="shared" si="1"/>
        <v>0</v>
      </c>
    </row>
    <row r="49" spans="2:6" x14ac:dyDescent="0.25">
      <c r="B49" s="20">
        <v>44</v>
      </c>
      <c r="C49" s="21" t="str">
        <f>[1]szacunki_sprzęt_v1!C47</f>
        <v>Samsung Galaxy Buds2 Pro - czarne- firmy Samsung</v>
      </c>
      <c r="D49" s="22">
        <f>[1]szacunki_sprzęt_v1!F47</f>
        <v>1</v>
      </c>
      <c r="E49" s="33"/>
      <c r="F49" s="6">
        <f t="shared" si="1"/>
        <v>0</v>
      </c>
    </row>
    <row r="50" spans="2:6" x14ac:dyDescent="0.25">
      <c r="B50" s="20">
        <v>45</v>
      </c>
      <c r="C50" s="21" t="str">
        <f>[1]szacunki_sprzęt_v1!C48</f>
        <v>Samsung AKG Type-C Czarny (EO-IC100BBEGEU) - słuchawki</v>
      </c>
      <c r="D50" s="22">
        <f>[1]szacunki_sprzęt_v1!F48</f>
        <v>5</v>
      </c>
      <c r="E50" s="33"/>
      <c r="F50" s="6">
        <f t="shared" si="1"/>
        <v>0</v>
      </c>
    </row>
    <row r="51" spans="2:6" x14ac:dyDescent="0.25">
      <c r="B51" s="20">
        <v>46</v>
      </c>
      <c r="C51" s="21" t="str">
        <f>[1]szacunki_sprzęt_v1!C49</f>
        <v>Ochraniacz ekranu Belkin Ultra Glass 2 do iPhone 15 PRO</v>
      </c>
      <c r="D51" s="22">
        <f>[1]szacunki_sprzęt_v1!F49</f>
        <v>10</v>
      </c>
      <c r="E51" s="33"/>
      <c r="F51" s="6">
        <f t="shared" si="1"/>
        <v>0</v>
      </c>
    </row>
    <row r="52" spans="2:6" x14ac:dyDescent="0.25">
      <c r="B52" s="20">
        <v>47</v>
      </c>
      <c r="C52" s="21" t="str">
        <f>[1]szacunki_sprzęt_v1!C50</f>
        <v>Ochraniacz ekranu Belkin Ultra Glass 2 do iPhone 15</v>
      </c>
      <c r="D52" s="22">
        <f>[1]szacunki_sprzęt_v1!F50</f>
        <v>10</v>
      </c>
      <c r="E52" s="33"/>
      <c r="F52" s="6">
        <f t="shared" si="1"/>
        <v>0</v>
      </c>
    </row>
    <row r="53" spans="2:6" x14ac:dyDescent="0.25">
      <c r="B53" s="20">
        <v>48</v>
      </c>
      <c r="C53" s="21" t="str">
        <f>[1]szacunki_sprzęt_v1!C51</f>
        <v>Ochraniacz ekranu Belkin Ultra Glass  do iPhone 14/ 13/ 13 PRO</v>
      </c>
      <c r="D53" s="22">
        <f>[1]szacunki_sprzęt_v1!F51</f>
        <v>20</v>
      </c>
      <c r="E53" s="33"/>
      <c r="F53" s="6">
        <f t="shared" si="1"/>
        <v>0</v>
      </c>
    </row>
    <row r="54" spans="2:6" x14ac:dyDescent="0.25">
      <c r="B54" s="20">
        <v>49</v>
      </c>
      <c r="C54" s="21" t="str">
        <f>[1]szacunki_sprzęt_v1!C52</f>
        <v>Ochraniacz ekranu Belkin Ultra Glass  do iPhone 12/ 12 PRO</v>
      </c>
      <c r="D54" s="22">
        <f>[1]szacunki_sprzęt_v1!F52</f>
        <v>5</v>
      </c>
      <c r="E54" s="33"/>
      <c r="F54" s="6">
        <f t="shared" si="1"/>
        <v>0</v>
      </c>
    </row>
    <row r="55" spans="2:6" x14ac:dyDescent="0.25">
      <c r="B55" s="20">
        <v>50</v>
      </c>
      <c r="C55" s="21" t="str">
        <f>[1]szacunki_sprzęt_v1!C53</f>
        <v>Szkło ochronne do iPhone 11 czarna ramka</v>
      </c>
      <c r="D55" s="22">
        <f>[1]szacunki_sprzęt_v1!F53</f>
        <v>5</v>
      </c>
      <c r="E55" s="33"/>
      <c r="F55" s="6">
        <f t="shared" si="1"/>
        <v>0</v>
      </c>
    </row>
    <row r="56" spans="2:6" x14ac:dyDescent="0.25">
      <c r="B56" s="20">
        <v>51</v>
      </c>
      <c r="C56" s="21" t="str">
        <f>[1]szacunki_sprzęt_v1!C54</f>
        <v>Szkło ochronne do iPhone 11 PRO</v>
      </c>
      <c r="D56" s="22">
        <f>[1]szacunki_sprzęt_v1!F54</f>
        <v>5</v>
      </c>
      <c r="E56" s="33"/>
      <c r="F56" s="6">
        <f t="shared" si="1"/>
        <v>0</v>
      </c>
    </row>
    <row r="57" spans="2:6" x14ac:dyDescent="0.25">
      <c r="B57" s="20">
        <v>52</v>
      </c>
      <c r="C57" s="21" t="str">
        <f>[1]szacunki_sprzęt_v1!C55</f>
        <v>Szkło hybrydowe 3Mk FlexibleGlass do Samsung Galaxy S23</v>
      </c>
      <c r="D57" s="22">
        <f>[1]szacunki_sprzęt_v1!F55</f>
        <v>20</v>
      </c>
      <c r="E57" s="33"/>
      <c r="F57" s="6">
        <f t="shared" si="1"/>
        <v>0</v>
      </c>
    </row>
    <row r="58" spans="2:6" x14ac:dyDescent="0.25">
      <c r="B58" s="20">
        <v>53</v>
      </c>
      <c r="C58" s="21" t="str">
        <f>[1]szacunki_sprzęt_v1!C56</f>
        <v>Szkło hybrydowe 3Mk FlexibleGlass do Samsung Galaxy A34</v>
      </c>
      <c r="D58" s="22">
        <f>[1]szacunki_sprzęt_v1!F56</f>
        <v>450</v>
      </c>
      <c r="E58" s="33"/>
      <c r="F58" s="6">
        <f t="shared" si="1"/>
        <v>0</v>
      </c>
    </row>
    <row r="59" spans="2:6" x14ac:dyDescent="0.25">
      <c r="B59" s="20">
        <v>54</v>
      </c>
      <c r="C59" s="21" t="str">
        <f>[1]szacunki_sprzęt_v1!C57</f>
        <v>Szkło hybrydowe 3Mk FlexibleGlass do Samsung Galaxy A54</v>
      </c>
      <c r="D59" s="22">
        <f>[1]szacunki_sprzęt_v1!F57</f>
        <v>140</v>
      </c>
      <c r="E59" s="33"/>
      <c r="F59" s="6">
        <f t="shared" si="1"/>
        <v>0</v>
      </c>
    </row>
    <row r="60" spans="2:6" x14ac:dyDescent="0.25">
      <c r="B60" s="20">
        <v>55</v>
      </c>
      <c r="C60" s="21" t="str">
        <f>[1]szacunki_sprzęt_v1!C58</f>
        <v>Szkło hybrydowe 3mk Szkło Flexible Glass do telefonu Samsung Galaxy S22</v>
      </c>
      <c r="D60" s="22">
        <f>[1]szacunki_sprzęt_v1!F58</f>
        <v>5</v>
      </c>
      <c r="E60" s="33"/>
      <c r="F60" s="6">
        <f t="shared" si="1"/>
        <v>0</v>
      </c>
    </row>
    <row r="61" spans="2:6" ht="15" customHeight="1" x14ac:dyDescent="0.25">
      <c r="B61" s="20">
        <v>56</v>
      </c>
      <c r="C61" s="21" t="str">
        <f>[1]szacunki_sprzęt_v1!C59</f>
        <v>Szkło hybrydowe 3Mk Flexible Glass Galaxy S20 Fe</v>
      </c>
      <c r="D61" s="22">
        <f>[1]szacunki_sprzęt_v1!F59</f>
        <v>3</v>
      </c>
      <c r="E61" s="33"/>
      <c r="F61" s="6">
        <f t="shared" si="1"/>
        <v>0</v>
      </c>
    </row>
    <row r="62" spans="2:6" ht="15" customHeight="1" x14ac:dyDescent="0.25">
      <c r="B62" s="20">
        <v>57</v>
      </c>
      <c r="C62" s="21" t="str">
        <f>[1]szacunki_sprzęt_v1!C60</f>
        <v>Szkło hybrydowe 3Mk Flexible Glass 7H do Samsung Galaxy S21 FE</v>
      </c>
      <c r="D62" s="22">
        <f>[1]szacunki_sprzęt_v1!F60</f>
        <v>3</v>
      </c>
      <c r="E62" s="33"/>
      <c r="F62" s="6">
        <f t="shared" si="1"/>
        <v>0</v>
      </c>
    </row>
    <row r="63" spans="2:6" ht="15" customHeight="1" x14ac:dyDescent="0.25">
      <c r="B63" s="20">
        <v>58</v>
      </c>
      <c r="C63" s="21" t="str">
        <f>[1]szacunki_sprzęt_v1!C61</f>
        <v>Szkło hybrydowe 3Mk Flexible Glass do Samsung Galaxy S21</v>
      </c>
      <c r="D63" s="22">
        <f>[1]szacunki_sprzęt_v1!F61</f>
        <v>3</v>
      </c>
      <c r="E63" s="33"/>
      <c r="F63" s="6">
        <f t="shared" si="1"/>
        <v>0</v>
      </c>
    </row>
    <row r="64" spans="2:6" ht="15" customHeight="1" x14ac:dyDescent="0.25">
      <c r="B64" s="20">
        <v>59</v>
      </c>
      <c r="C64" s="21" t="str">
        <f>[1]szacunki_sprzęt_v1!C62</f>
        <v>Szkło hybrydowe 3Mk Flexible Glass do Samsung Galaxy A51 4G</v>
      </c>
      <c r="D64" s="22">
        <f>[1]szacunki_sprzęt_v1!F62</f>
        <v>3</v>
      </c>
      <c r="E64" s="33"/>
      <c r="F64" s="6">
        <f t="shared" si="1"/>
        <v>0</v>
      </c>
    </row>
    <row r="65" spans="2:6" ht="15" customHeight="1" x14ac:dyDescent="0.25">
      <c r="B65" s="20">
        <v>60</v>
      </c>
      <c r="C65" s="21" t="str">
        <f>[1]szacunki_sprzęt_v1!C63</f>
        <v>Szkło hybrydowe 3mk FlexibleGlass do Samsung Galaxy A52/A52s/53</v>
      </c>
      <c r="D65" s="22">
        <f>[1]szacunki_sprzęt_v1!F63</f>
        <v>145</v>
      </c>
      <c r="E65" s="33"/>
      <c r="F65" s="6">
        <f t="shared" si="1"/>
        <v>0</v>
      </c>
    </row>
    <row r="66" spans="2:6" x14ac:dyDescent="0.25">
      <c r="B66" s="20">
        <v>61</v>
      </c>
      <c r="C66" s="21" t="str">
        <f>[1]szacunki_sprzęt_v1!C64</f>
        <v>Szkło hybrydowe 3Mk Flexbile do Samsung Galaxy A31/ A32 4G/A33 5G</v>
      </c>
      <c r="D66" s="22">
        <f>[1]szacunki_sprzęt_v1!F64</f>
        <v>325</v>
      </c>
      <c r="E66" s="33"/>
      <c r="F66" s="6">
        <f t="shared" si="1"/>
        <v>0</v>
      </c>
    </row>
    <row r="67" spans="2:6" x14ac:dyDescent="0.25">
      <c r="B67" s="20">
        <v>62</v>
      </c>
      <c r="C67" s="21" t="str">
        <f>[1]szacunki_sprzęt_v1!C65</f>
        <v>Szkło hybrydowe 3Mk FlexibleGlass do Samsung Galaxy A32 5G</v>
      </c>
      <c r="D67" s="22">
        <f>[1]szacunki_sprzęt_v1!F65</f>
        <v>5</v>
      </c>
      <c r="E67" s="33"/>
      <c r="F67" s="6">
        <f t="shared" si="1"/>
        <v>0</v>
      </c>
    </row>
    <row r="68" spans="2:6" x14ac:dyDescent="0.25">
      <c r="B68" s="20">
        <v>63</v>
      </c>
      <c r="C68" s="21" t="str">
        <f>[1]szacunki_sprzęt_v1!C66</f>
        <v xml:space="preserve">Folia ochronna do Samsung Galaxy Tab Active 3 8.0 SM-T575 - 2szt. </v>
      </c>
      <c r="D68" s="22">
        <f>[1]szacunki_sprzęt_v1!F66</f>
        <v>5</v>
      </c>
      <c r="E68" s="33"/>
      <c r="F68" s="6">
        <f t="shared" si="1"/>
        <v>0</v>
      </c>
    </row>
    <row r="69" spans="2:6" x14ac:dyDescent="0.25">
      <c r="B69" s="20">
        <v>64</v>
      </c>
      <c r="C69" s="21" t="str">
        <f>[1]szacunki_sprzęt_v1!C67</f>
        <v>Bateria do Samsunga Galaxy Xcover 5 3000 mAh</v>
      </c>
      <c r="D69" s="22">
        <f>[1]szacunki_sprzęt_v1!F67</f>
        <v>5</v>
      </c>
      <c r="E69" s="33"/>
      <c r="F69" s="6">
        <f t="shared" si="1"/>
        <v>0</v>
      </c>
    </row>
    <row r="70" spans="2:6" x14ac:dyDescent="0.25">
      <c r="B70" s="20">
        <v>65</v>
      </c>
      <c r="C70" s="21" t="str">
        <f>[1]szacunki_sprzęt_v1!C68</f>
        <v>Zasilacz USB-C o mocy 20W Apple  (biały/czarny) - firmy Apple</v>
      </c>
      <c r="D70" s="22">
        <f>[1]szacunki_sprzęt_v1!F68</f>
        <v>5</v>
      </c>
      <c r="E70" s="33"/>
      <c r="F70" s="6">
        <f t="shared" ref="F70:F81" si="2">ROUND(D70*E70,2)</f>
        <v>0</v>
      </c>
    </row>
    <row r="71" spans="2:6" x14ac:dyDescent="0.25">
      <c r="B71" s="20">
        <v>66</v>
      </c>
      <c r="C71" s="21" t="str">
        <f>[1]szacunki_sprzęt_v1!C69</f>
        <v xml:space="preserve">Ładowarka Sieciowa USB-C 3000 mA 5V - firmy Baseus </v>
      </c>
      <c r="D71" s="22">
        <f>[1]szacunki_sprzęt_v1!F69</f>
        <v>10</v>
      </c>
      <c r="E71" s="33"/>
      <c r="F71" s="6">
        <f t="shared" si="2"/>
        <v>0</v>
      </c>
    </row>
    <row r="72" spans="2:6" x14ac:dyDescent="0.25">
      <c r="B72" s="20">
        <v>67</v>
      </c>
      <c r="C72" s="21" t="str">
        <f>[1]szacunki_sprzęt_v1!C70</f>
        <v xml:space="preserve">Ładowarka Samochodowa USB 6000 mA - firmy Baseus </v>
      </c>
      <c r="D72" s="22">
        <f>[1]szacunki_sprzęt_v1!F70</f>
        <v>5</v>
      </c>
      <c r="E72" s="33"/>
      <c r="F72" s="6">
        <f t="shared" si="2"/>
        <v>0</v>
      </c>
    </row>
    <row r="73" spans="2:6" x14ac:dyDescent="0.25">
      <c r="B73" s="20">
        <v>68</v>
      </c>
      <c r="C73" s="21" t="str">
        <f>[1]szacunki_sprzęt_v1!C71</f>
        <v>Przewód USB - C na USB - C do ladowania 1 m (60W) - firmy Apple</v>
      </c>
      <c r="D73" s="22">
        <f>[1]szacunki_sprzęt_v1!F71</f>
        <v>10</v>
      </c>
      <c r="E73" s="33"/>
      <c r="F73" s="6">
        <f t="shared" si="2"/>
        <v>0</v>
      </c>
    </row>
    <row r="74" spans="2:6" x14ac:dyDescent="0.25">
      <c r="B74" s="20">
        <v>69</v>
      </c>
      <c r="C74" s="21" t="str">
        <f>[1]szacunki_sprzęt_v1!C72</f>
        <v>Przewód USB na lightning 1m - firmy Apple</v>
      </c>
      <c r="D74" s="22">
        <f>[1]szacunki_sprzęt_v1!F72</f>
        <v>10</v>
      </c>
      <c r="E74" s="33"/>
      <c r="F74" s="6">
        <f t="shared" si="2"/>
        <v>0</v>
      </c>
    </row>
    <row r="75" spans="2:6" x14ac:dyDescent="0.25">
      <c r="B75" s="20">
        <v>70</v>
      </c>
      <c r="C75" s="21" t="str">
        <f>[1]szacunki_sprzęt_v1!C73</f>
        <v>Przewód USB - C na lightning 1m - firmy Apple</v>
      </c>
      <c r="D75" s="22">
        <f>[1]szacunki_sprzęt_v1!F73</f>
        <v>10</v>
      </c>
      <c r="E75" s="33"/>
      <c r="F75" s="6">
        <f t="shared" si="2"/>
        <v>0</v>
      </c>
    </row>
    <row r="76" spans="2:6" x14ac:dyDescent="0.25">
      <c r="B76" s="20">
        <v>71</v>
      </c>
      <c r="C76" s="21" t="str">
        <f>[1]szacunki_sprzęt_v1!C74</f>
        <v>Baseus Kabel USB-C Type-C Quick Charge CATKLF-ALG1 Szary</v>
      </c>
      <c r="D76" s="22">
        <f>[1]szacunki_sprzęt_v1!F74</f>
        <v>20</v>
      </c>
      <c r="E76" s="33"/>
      <c r="F76" s="6">
        <f t="shared" si="2"/>
        <v>0</v>
      </c>
    </row>
    <row r="77" spans="2:6" x14ac:dyDescent="0.25">
      <c r="B77" s="20">
        <v>72</v>
      </c>
      <c r="C77" s="21" t="str">
        <f>[1]szacunki_sprzęt_v1!C75</f>
        <v>PowerBank Green Cell 10000mAh 18W PD USB C GC PowerPlay10S z szybkim ładowaniem</v>
      </c>
      <c r="D77" s="22">
        <f>[1]szacunki_sprzęt_v1!F75</f>
        <v>5</v>
      </c>
      <c r="E77" s="33"/>
      <c r="F77" s="6">
        <f t="shared" si="2"/>
        <v>0</v>
      </c>
    </row>
    <row r="78" spans="2:6" x14ac:dyDescent="0.25">
      <c r="B78" s="20">
        <v>73</v>
      </c>
      <c r="C78" s="21" t="str">
        <f>[1]szacunki_sprzęt_v1!C76</f>
        <v>Uchwyt/ładowarka iOttie Easy One Touch 4 Qi</v>
      </c>
      <c r="D78" s="22">
        <f>[1]szacunki_sprzęt_v1!F76</f>
        <v>5</v>
      </c>
      <c r="E78" s="33"/>
      <c r="F78" s="6">
        <f t="shared" si="2"/>
        <v>0</v>
      </c>
    </row>
    <row r="79" spans="2:6" x14ac:dyDescent="0.25">
      <c r="B79" s="20">
        <v>74</v>
      </c>
      <c r="C79" s="21" t="str">
        <f>[1]szacunki_sprzęt_v1!C77</f>
        <v>Baseus Uchwyt samochodowy do kratki nawiewu Metal Age II Gravity, czarny</v>
      </c>
      <c r="D79" s="22">
        <f>[1]szacunki_sprzęt_v1!F77</f>
        <v>10</v>
      </c>
      <c r="E79" s="33"/>
      <c r="F79" s="6">
        <f t="shared" si="2"/>
        <v>0</v>
      </c>
    </row>
    <row r="80" spans="2:6" x14ac:dyDescent="0.25">
      <c r="B80" s="20">
        <v>75</v>
      </c>
      <c r="C80" s="21" t="str">
        <f>[1]szacunki_sprzęt_v1!C78</f>
        <v>Zestaw słuchawkowy mono Bluetooth Jabra Talk 25 SE</v>
      </c>
      <c r="D80" s="22">
        <f>[1]szacunki_sprzęt_v1!F78</f>
        <v>2</v>
      </c>
      <c r="E80" s="33"/>
      <c r="F80" s="6">
        <f t="shared" si="2"/>
        <v>0</v>
      </c>
    </row>
    <row r="81" spans="1:6" x14ac:dyDescent="0.25">
      <c r="B81" s="20">
        <v>76</v>
      </c>
      <c r="C81" s="21" t="str">
        <f>[1]szacunki_sprzęt_v1!C79</f>
        <v>Zestaw głośnomówiący Jabra Drive</v>
      </c>
      <c r="D81" s="22">
        <f>[1]szacunki_sprzęt_v1!F79</f>
        <v>2</v>
      </c>
      <c r="E81" s="33"/>
      <c r="F81" s="6">
        <f t="shared" si="2"/>
        <v>0</v>
      </c>
    </row>
    <row r="82" spans="1:6" ht="15.75" thickBot="1" x14ac:dyDescent="0.3">
      <c r="B82" s="20">
        <v>77</v>
      </c>
      <c r="C82" s="24" t="str">
        <f>[1]szacunki_sprzęt_v1!C80</f>
        <v>Akcesoria mobilne niewyspecyfikowane</v>
      </c>
      <c r="D82" s="25">
        <f>[1]szacunki_sprzęt_v1!F80</f>
        <v>1</v>
      </c>
      <c r="E82" s="7">
        <v>20000</v>
      </c>
      <c r="F82" s="8">
        <f>D82*E82</f>
        <v>20000</v>
      </c>
    </row>
    <row r="83" spans="1:6" ht="15.75" thickBot="1" x14ac:dyDescent="0.3">
      <c r="B83" s="29"/>
      <c r="C83" s="30" t="s">
        <v>5</v>
      </c>
      <c r="D83" s="31">
        <f>SUM(D6:D82)</f>
        <v>3596</v>
      </c>
      <c r="E83" s="10"/>
      <c r="F83" s="11">
        <f>SUM(F6:F82)</f>
        <v>20000</v>
      </c>
    </row>
    <row r="84" spans="1:6" s="12" customFormat="1" ht="47.45" customHeight="1" x14ac:dyDescent="0.25">
      <c r="A84"/>
      <c r="B84" s="13" t="s">
        <v>6</v>
      </c>
      <c r="C84" s="13"/>
      <c r="D84"/>
      <c r="E84" s="2"/>
      <c r="F84" s="2"/>
    </row>
    <row r="85" spans="1:6" s="12" customFormat="1" ht="29.45" customHeight="1" x14ac:dyDescent="0.25">
      <c r="A85"/>
      <c r="B85" s="13" t="s">
        <v>7</v>
      </c>
      <c r="C85" s="13"/>
      <c r="D85"/>
      <c r="E85" s="2"/>
      <c r="F85" s="2"/>
    </row>
  </sheetData>
  <sheetProtection algorithmName="SHA-512" hashValue="sLrm5u2cdDXpz5h6gMT4sD/ff5mYFAFlT+gZUlp8qFrknMwYQoyvPqtewLcS2JlkVl1mG6KBx5y6SyuZdtCokg==" saltValue="Dvdi7eSfxxoirvPRnB5/Vg==" spinCount="100000" sheet="1" objects="1" scenarios="1"/>
  <autoFilter ref="E1:E85" xr:uid="{00000000-0009-0000-0000-000000000000}"/>
  <mergeCells count="2">
    <mergeCell ref="B84:C84"/>
    <mergeCell ref="B85:C85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Gorczyca Magdalena</dc:creator>
  <cp:lastModifiedBy>Burzmińska Natalia</cp:lastModifiedBy>
  <dcterms:created xsi:type="dcterms:W3CDTF">2024-01-18T12:33:12Z</dcterms:created>
  <dcterms:modified xsi:type="dcterms:W3CDTF">2024-01-22T10:52:35Z</dcterms:modified>
</cp:coreProperties>
</file>